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https://britishcouncil.sharepoint.com/sites/SA_Nepal_Shared_Documents/Procurement/Tendering/NPL2_BSS/FY2023-24/20230711_Minor Works Capex bid_Access control/"/>
    </mc:Choice>
  </mc:AlternateContent>
  <xr:revisionPtr revIDLastSave="148" documentId="13_ncr:1_{8AD8FB25-664B-4031-A74B-82CF93185BE0}" xr6:coauthVersionLast="47" xr6:coauthVersionMax="47" xr10:uidLastSave="{97AF3ED4-4EE4-4A96-BC6E-7D982D2BDB51}"/>
  <bookViews>
    <workbookView xWindow="-120" yWindow="-120" windowWidth="20730" windowHeight="11160" xr2:uid="{00000000-000D-0000-FFFF-FFFF00000000}"/>
  </bookViews>
  <sheets>
    <sheet name="Pricing details"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1" i="1" l="1"/>
  <c r="F7" i="1"/>
  <c r="F8" i="1"/>
  <c r="F9" i="1"/>
  <c r="F10" i="1"/>
  <c r="F12" i="1"/>
  <c r="F13" i="1"/>
  <c r="F14" i="1"/>
  <c r="F15" i="1"/>
  <c r="F16" i="1"/>
  <c r="F17" i="1"/>
  <c r="F18" i="1"/>
  <c r="F21" i="1" l="1"/>
  <c r="F22" i="1" s="1"/>
  <c r="F23" i="1" s="1"/>
</calcChain>
</file>

<file path=xl/sharedStrings.xml><?xml version="1.0" encoding="utf-8"?>
<sst xmlns="http://schemas.openxmlformats.org/spreadsheetml/2006/main" count="43" uniqueCount="34">
  <si>
    <t>ANNEX - 3 PRICING APPROACH</t>
  </si>
  <si>
    <t>NPR</t>
  </si>
  <si>
    <t>S.N.</t>
  </si>
  <si>
    <t>Item and description</t>
  </si>
  <si>
    <t>Unit</t>
  </si>
  <si>
    <t>Unit Price (B)</t>
  </si>
  <si>
    <t>Total Price (A*B)</t>
  </si>
  <si>
    <t>Remarks</t>
  </si>
  <si>
    <t>Pcs</t>
  </si>
  <si>
    <t>TOTAL EXCLUDING VAT</t>
  </si>
  <si>
    <t>VAT (If applicable)</t>
  </si>
  <si>
    <t>TOTAL INCLUDING VAT</t>
  </si>
  <si>
    <t>Quantity</t>
  </si>
  <si>
    <r>
      <t>Supply, Installation, Testing &amp; Commissioning of Door contact with NO/NC features (i.e. triggered while state change from NC to NO or NO to NC) min range of 5mm.</t>
    </r>
    <r>
      <rPr>
        <b/>
        <sz val="11"/>
        <color rgb="FF000000"/>
        <rFont val="Calibri"/>
        <family val="2"/>
        <scheme val="minor"/>
      </rPr>
      <t xml:space="preserve"> Make:BOSCH or Equivalent</t>
    </r>
  </si>
  <si>
    <t xml:space="preserve"> Supply, Installation, Testing &amp; Commissioning of  Single leaf Electro Magnetic lock capaity of (Min 600 lbs) with LED &amp; and Z/L brackets to make the system complete.</t>
  </si>
  <si>
    <t xml:space="preserve"> Supply, Installation, Testing &amp; Commissioning of Release buttons with Exit Sign Printed (in steel plate) complete as required.</t>
  </si>
  <si>
    <t>Supply, Installation, Testing &amp; Commissioning of Emergency door release button complete as required.</t>
  </si>
  <si>
    <t>Integration of the above system with the existing fire alarm system using the fire relay module as required.</t>
  </si>
  <si>
    <t>Job</t>
  </si>
  <si>
    <t>Set</t>
  </si>
  <si>
    <t>Supply and installation of 8 C x 1.0 Sq mm, multistranded DC shielded  Reader Cable complete as  required.</t>
  </si>
  <si>
    <t>Rmtr</t>
  </si>
  <si>
    <t>Supply and installation of 4 C x 1.0 Sq mm, multistranded DC shielded Cable complete as  required.</t>
  </si>
  <si>
    <t>Supply and installation of 2 C x 1.0 Sq mm, multistranded DC shielded  Cable complete as  required.</t>
  </si>
  <si>
    <t xml:space="preserve">Supply and installation of FRLS 20MM Conduit </t>
  </si>
  <si>
    <t>A</t>
  </si>
  <si>
    <t>Access control system</t>
  </si>
  <si>
    <t>B</t>
  </si>
  <si>
    <t>Security check point</t>
  </si>
  <si>
    <t>Supply, Installation, Testing &amp; Commissioning of 32 zone door frame metal detector with required accessories. Make: GARRETT,SMITHs or Equivalent</t>
  </si>
  <si>
    <t>For the supply of Access Control System and security check point to the British Council</t>
  </si>
  <si>
    <r>
      <t xml:space="preserve">Supply, Installation, Testing &amp; Commissioning of DIN rail mount 4 door access controller upto 4 wiegand reader support Latest integrated 32-bit, 30 Mhz Micro-controller based system architechture; on board real time clock access controller shall have 8 Relay outputs; 8 Analog Inputs; onboard LCD display 16 Characters 16-characters liquid crystal display (LCD), with Power supply, Maintenance free 7 Amp battery, and vendal resistant metal enclosure with lockable key and tempar feature and complete accessories as per the specification.   </t>
    </r>
    <r>
      <rPr>
        <b/>
        <sz val="11"/>
        <color theme="1"/>
        <rFont val="Calibri"/>
        <family val="2"/>
        <scheme val="minor"/>
      </rPr>
      <t>Make:BOSCH or Equivalent</t>
    </r>
  </si>
  <si>
    <r>
      <t xml:space="preserve"> Supply, Installation, Testing &amp; Commissioning of Surface mount  wiegand card reader with keypad capable of reading card format of 125kHz EM, IK10 rated, IP67 or above,  complete as required          </t>
    </r>
    <r>
      <rPr>
        <b/>
        <sz val="11"/>
        <color theme="1"/>
        <rFont val="Calibri"/>
        <family val="2"/>
        <scheme val="minor"/>
      </rPr>
      <t>Make: SUPREMA/BOSCH or Equivalent</t>
    </r>
  </si>
  <si>
    <r>
      <t xml:space="preserve">Supply, Installation, Testing &amp; Commissioning of Access Control Software: The Access Control System shall have a multi-level priority interrupt structure proven in multi-tasking and multi-client real time applications. Simultaneous alarms/events monitoring by multiple users, system supervision and history archiving shall be possible without degradation of any functionality specified for system or operation. The Access Control System server shall act as the source that provides time synchronization across all sub-systems. The system shall be a flexible and user-friendly workstation providing user(s) with a Graphical User Interfaces (GUIs) for alarm monitoring and control that includes map viewer with alarm list and a swipe ticker for visual door monitoring.  The system shall contain a map viewer. This map viewer shall provide a graphical presentation of the premises by means of floor plans, pictures or any desired graphical representation. The Access Control System shall provide a web based import and export interface to import cardholder master records from a separate database during installation, or to export the master records for further use by another application in CSV format. The access control system shall provide a real time swipe ticker such as;                                                              The name of the cardholder and their stored photo, for visual confirmation of identity.,  A time stamp., Company and/or department name., The entrance and the reader at which the credential was used 
An event category: Green- Access event, Yellow- Incomplete access, Red- Invalid access.                                                                                                          The Access Control System AS shall provide a wide range of standard events such as,  Card unknown, Card not authorized, Outside time profile, Card anti-passback, Access timeout, Door open time exceeded, Door opened unauthorized, Door blocked, Tamper alarm controller, Tamper alarm reader, PIN code error,  Access denied, Wrong card version, Card blocked, Card blacklisted etc..                                                                                                         The Access Control System shall be capable to support to the following with additional expansion licenses if required: 
• Number of active cardholders – 400,000 
• Number of readers                  – 10,000 
• Number of access groups       –  255 
• Number of time schedules      –  255 
• 4 – 8 digits programmable (Personal Identification Number) PIN codes 
• Map viewer floor plans – 1,000   </t>
    </r>
    <r>
      <rPr>
        <b/>
        <sz val="11"/>
        <color theme="1"/>
        <rFont val="Calibri"/>
        <family val="2"/>
        <scheme val="minor"/>
      </rPr>
      <t xml:space="preserve">Make:BOSCH or Equivalent  </t>
    </r>
    <r>
      <rPr>
        <sz val="11"/>
        <color theme="1"/>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</si>
</sst>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1" x14ac:knownFonts="1">
    <font>
      <sz val="11"/>
      <color theme="1"/>
      <name val="Arial"/>
      <family val="2"/>
    </font>
    <font>
      <sz val="11"/>
      <color theme="1"/>
      <name val="Arial"/>
      <family val="2"/>
    </font>
    <font>
      <b/>
      <sz val="11"/>
      <color theme="1"/>
      <name val="Arial"/>
      <family val="2"/>
    </font>
    <font>
      <b/>
      <sz val="16"/>
      <color theme="1"/>
      <name val="Arial"/>
      <family val="2"/>
    </font>
    <font>
      <sz val="10.5"/>
      <color theme="1"/>
      <name val="Arial"/>
      <family val="2"/>
    </font>
    <font>
      <b/>
      <sz val="10.5"/>
      <color theme="1"/>
      <name val="Arial"/>
      <family val="2"/>
    </font>
    <font>
      <b/>
      <i/>
      <sz val="12"/>
      <color theme="1"/>
      <name val="Arial"/>
      <family val="2"/>
    </font>
    <font>
      <b/>
      <sz val="11"/>
      <color theme="1"/>
      <name val="Calibri"/>
      <family val="2"/>
      <scheme val="minor"/>
    </font>
    <font>
      <sz val="11"/>
      <color rgb="FF000000"/>
      <name val="Calibri"/>
      <family val="2"/>
      <scheme val="minor"/>
    </font>
    <font>
      <b/>
      <sz val="11"/>
      <color rgb="FF000000"/>
      <name val="Calibri"/>
      <family val="2"/>
      <scheme val="minor"/>
    </font>
    <font>
      <sz val="1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2"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43" fontId="1" fillId="0" borderId="0" applyFont="0" applyFill="0" applyBorder="0" applyAlignment="0" applyProtection="0"/>
  </cellStyleXfs>
  <cellXfs count="44">
    <xf numFmtId="0" fontId="0" fillId="0" borderId="0" xfId="0"/>
    <xf numFmtId="0" fontId="4" fillId="0" borderId="0" xfId="0" applyFont="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43" fontId="5" fillId="0" borderId="1" xfId="1" applyFont="1" applyFill="1" applyBorder="1" applyAlignment="1" applyProtection="1">
      <alignment horizontal="center" vertical="center" wrapText="1"/>
    </xf>
    <xf numFmtId="0" fontId="6" fillId="0" borderId="4" xfId="0" applyFont="1" applyBorder="1" applyAlignment="1">
      <alignment horizontal="left" vertical="center"/>
    </xf>
    <xf numFmtId="0" fontId="3" fillId="0" borderId="2" xfId="0" applyFont="1" applyBorder="1" applyAlignment="1">
      <alignment vertical="center"/>
    </xf>
    <xf numFmtId="0" fontId="3" fillId="0" borderId="3" xfId="0" applyFont="1" applyBorder="1" applyAlignment="1">
      <alignment vertical="center"/>
    </xf>
    <xf numFmtId="0" fontId="2" fillId="0" borderId="0" xfId="0" applyFont="1" applyAlignment="1">
      <alignment vertical="center"/>
    </xf>
    <xf numFmtId="0" fontId="4" fillId="0" borderId="0" xfId="0" applyFont="1" applyAlignment="1">
      <alignment horizontal="center" vertical="center" wrapText="1"/>
    </xf>
    <xf numFmtId="0" fontId="3" fillId="0" borderId="3" xfId="0" applyFont="1" applyBorder="1" applyAlignment="1">
      <alignment vertical="center" wrapText="1"/>
    </xf>
    <xf numFmtId="0" fontId="2" fillId="0" borderId="0" xfId="0" applyFont="1" applyAlignment="1">
      <alignment horizontal="center" vertical="center" wrapText="1"/>
    </xf>
    <xf numFmtId="0" fontId="4" fillId="0" borderId="0" xfId="0" applyFont="1" applyAlignment="1">
      <alignment horizontal="left" vertical="center" wrapText="1"/>
    </xf>
    <xf numFmtId="0" fontId="2" fillId="0" borderId="4" xfId="0" applyFont="1" applyBorder="1" applyAlignment="1">
      <alignment vertical="center"/>
    </xf>
    <xf numFmtId="0" fontId="2" fillId="0" borderId="0" xfId="0" applyFont="1" applyAlignment="1">
      <alignment vertical="center" wrapText="1"/>
    </xf>
    <xf numFmtId="0" fontId="3" fillId="0" borderId="3" xfId="0" applyFont="1" applyBorder="1" applyAlignment="1">
      <alignment horizontal="center" vertical="center" wrapText="1"/>
    </xf>
    <xf numFmtId="0" fontId="4" fillId="0" borderId="1" xfId="0" applyFont="1" applyBorder="1" applyAlignment="1">
      <alignment horizontal="center" vertical="center" wrapText="1"/>
    </xf>
    <xf numFmtId="43" fontId="4" fillId="0" borderId="0" xfId="0" applyNumberFormat="1" applyFont="1" applyAlignment="1">
      <alignment horizontal="center" vertical="center"/>
    </xf>
    <xf numFmtId="0" fontId="0" fillId="0" borderId="2" xfId="0" applyBorder="1" applyAlignment="1">
      <alignment horizontal="center" vertical="center" wrapText="1"/>
    </xf>
    <xf numFmtId="0" fontId="0" fillId="0" borderId="1" xfId="0" applyBorder="1" applyAlignment="1">
      <alignment horizontal="left" vertical="top" wrapText="1"/>
    </xf>
    <xf numFmtId="0" fontId="0" fillId="0" borderId="1" xfId="0" applyBorder="1" applyAlignment="1">
      <alignment vertical="center" wrapText="1"/>
    </xf>
    <xf numFmtId="43" fontId="0" fillId="0" borderId="1" xfId="2" applyFont="1" applyBorder="1" applyAlignment="1">
      <alignment vertical="center"/>
    </xf>
    <xf numFmtId="0" fontId="8" fillId="0" borderId="1" xfId="0" applyFont="1" applyBorder="1" applyAlignment="1">
      <alignment horizontal="left" vertical="top" wrapText="1"/>
    </xf>
    <xf numFmtId="0" fontId="8" fillId="0" borderId="1" xfId="0" applyFont="1" applyBorder="1" applyAlignment="1">
      <alignment horizontal="left" vertical="center" wrapText="1"/>
    </xf>
    <xf numFmtId="43" fontId="10" fillId="0" borderId="1" xfId="2" applyFont="1" applyFill="1" applyBorder="1" applyAlignment="1" applyProtection="1">
      <alignment vertical="center" wrapText="1"/>
    </xf>
    <xf numFmtId="0" fontId="0" fillId="0" borderId="5" xfId="0" applyBorder="1" applyAlignment="1">
      <alignment horizontal="left" vertical="top" wrapText="1"/>
    </xf>
    <xf numFmtId="43" fontId="10" fillId="0" borderId="5" xfId="2" applyFont="1" applyFill="1" applyBorder="1" applyAlignment="1" applyProtection="1">
      <alignment vertical="center" wrapText="1"/>
    </xf>
    <xf numFmtId="43" fontId="0" fillId="0" borderId="5" xfId="2" applyFont="1" applyBorder="1" applyAlignment="1">
      <alignment vertical="center"/>
    </xf>
    <xf numFmtId="43" fontId="5" fillId="3" borderId="1" xfId="1" applyFont="1" applyFill="1" applyBorder="1" applyAlignment="1" applyProtection="1">
      <alignment horizontal="center" vertical="center" wrapText="1"/>
    </xf>
    <xf numFmtId="0" fontId="2" fillId="3" borderId="1" xfId="0" applyFont="1" applyFill="1" applyBorder="1" applyAlignment="1">
      <alignment horizontal="left" vertical="top" wrapText="1"/>
    </xf>
    <xf numFmtId="0" fontId="2" fillId="3" borderId="1" xfId="0" applyFont="1" applyFill="1" applyBorder="1" applyAlignment="1">
      <alignment vertical="center" wrapText="1"/>
    </xf>
    <xf numFmtId="43" fontId="2" fillId="3" borderId="1" xfId="2" applyFont="1" applyFill="1" applyBorder="1" applyAlignment="1">
      <alignment vertical="center"/>
    </xf>
    <xf numFmtId="0" fontId="5" fillId="3" borderId="1" xfId="0" applyFont="1" applyFill="1"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left" vertical="top" wrapText="1"/>
    </xf>
    <xf numFmtId="0" fontId="0" fillId="0" borderId="6" xfId="0" applyBorder="1" applyAlignment="1">
      <alignment vertical="center" wrapText="1"/>
    </xf>
    <xf numFmtId="43" fontId="0" fillId="0" borderId="6" xfId="2" applyFont="1" applyBorder="1" applyAlignment="1">
      <alignment vertical="center"/>
    </xf>
    <xf numFmtId="43" fontId="5" fillId="0" borderId="6" xfId="1" applyFont="1" applyFill="1" applyBorder="1" applyAlignment="1" applyProtection="1">
      <alignment horizontal="center" vertical="center" wrapText="1"/>
    </xf>
    <xf numFmtId="0" fontId="2"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0" borderId="1" xfId="0" applyFont="1" applyBorder="1" applyAlignment="1">
      <alignment horizontal="left" vertical="center"/>
    </xf>
    <xf numFmtId="0" fontId="5" fillId="0" borderId="6" xfId="0" applyFont="1" applyBorder="1" applyAlignment="1">
      <alignment horizontal="left" vertical="center"/>
    </xf>
    <xf numFmtId="0" fontId="2" fillId="0" borderId="1" xfId="0" applyFont="1" applyBorder="1" applyAlignment="1">
      <alignment horizontal="center" vertical="center"/>
    </xf>
  </cellXfs>
  <cellStyles count="3">
    <cellStyle name="Comma" xfId="2" builtinId="3"/>
    <cellStyle name="Comma 2" xfId="1" xr:uid="{00000000-0005-0000-0000-000001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3"/>
  <sheetViews>
    <sheetView tabSelected="1" zoomScale="70" zoomScaleNormal="70" workbookViewId="0">
      <pane ySplit="5" topLeftCell="A12" activePane="bottomLeft" state="frozen"/>
      <selection pane="bottomLeft" activeCell="H12" sqref="H12"/>
    </sheetView>
  </sheetViews>
  <sheetFormatPr defaultRowHeight="13.5" x14ac:dyDescent="0.2"/>
  <cols>
    <col min="1" max="1" width="6.5" style="1" customWidth="1"/>
    <col min="2" max="2" width="103.625" style="13" customWidth="1"/>
    <col min="3" max="3" width="5" style="13" bestFit="1" customWidth="1"/>
    <col min="4" max="4" width="14" style="10" customWidth="1"/>
    <col min="5" max="5" width="14.875" style="1" customWidth="1"/>
    <col min="6" max="6" width="19.625" style="1" customWidth="1"/>
    <col min="7" max="7" width="18" style="1" customWidth="1"/>
    <col min="8" max="16384" width="9" style="1"/>
  </cols>
  <sheetData>
    <row r="1" spans="1:7" ht="20.25" x14ac:dyDescent="0.2">
      <c r="A1" s="7" t="s">
        <v>0</v>
      </c>
      <c r="B1" s="11"/>
      <c r="C1" s="11"/>
      <c r="D1" s="16"/>
      <c r="E1" s="8"/>
      <c r="F1" s="8"/>
    </row>
    <row r="2" spans="1:7" ht="15" x14ac:dyDescent="0.2">
      <c r="A2" s="14" t="s">
        <v>30</v>
      </c>
      <c r="B2" s="15"/>
      <c r="C2" s="15"/>
      <c r="D2" s="12"/>
      <c r="E2" s="9"/>
      <c r="F2" s="9"/>
    </row>
    <row r="3" spans="1:7" ht="15" x14ac:dyDescent="0.2">
      <c r="A3" s="2"/>
      <c r="B3" s="12"/>
      <c r="C3" s="12"/>
      <c r="D3" s="12"/>
      <c r="E3" s="3"/>
      <c r="F3" s="3"/>
    </row>
    <row r="4" spans="1:7" ht="15" x14ac:dyDescent="0.2">
      <c r="A4" s="6"/>
      <c r="B4" s="12"/>
      <c r="C4" s="12"/>
      <c r="D4" s="12"/>
      <c r="E4" s="43" t="s">
        <v>1</v>
      </c>
      <c r="F4" s="43"/>
    </row>
    <row r="5" spans="1:7" s="10" customFormat="1" ht="43.5" customHeight="1" x14ac:dyDescent="0.2">
      <c r="A5" s="4" t="s">
        <v>2</v>
      </c>
      <c r="B5" s="4" t="s">
        <v>3</v>
      </c>
      <c r="C5" s="4" t="s">
        <v>4</v>
      </c>
      <c r="D5" s="4" t="s">
        <v>12</v>
      </c>
      <c r="E5" s="4" t="s">
        <v>5</v>
      </c>
      <c r="F5" s="4" t="s">
        <v>6</v>
      </c>
      <c r="G5" s="4" t="s">
        <v>7</v>
      </c>
    </row>
    <row r="6" spans="1:7" s="10" customFormat="1" ht="43.5" customHeight="1" x14ac:dyDescent="0.2">
      <c r="A6" s="40" t="s">
        <v>25</v>
      </c>
      <c r="B6" s="33" t="s">
        <v>26</v>
      </c>
      <c r="C6" s="33"/>
      <c r="D6" s="33"/>
      <c r="E6" s="33"/>
      <c r="F6" s="33"/>
      <c r="G6" s="33"/>
    </row>
    <row r="7" spans="1:7" ht="29.25" x14ac:dyDescent="0.2">
      <c r="A7" s="19">
        <v>1</v>
      </c>
      <c r="B7" s="20" t="s">
        <v>32</v>
      </c>
      <c r="C7" s="21" t="s">
        <v>8</v>
      </c>
      <c r="D7" s="22">
        <v>7</v>
      </c>
      <c r="E7" s="17"/>
      <c r="F7" s="5">
        <f t="shared" ref="F7:F18" si="0">D7*E7</f>
        <v>0</v>
      </c>
      <c r="G7" s="17"/>
    </row>
    <row r="8" spans="1:7" ht="72" x14ac:dyDescent="0.2">
      <c r="A8" s="19">
        <v>2</v>
      </c>
      <c r="B8" s="20" t="s">
        <v>31</v>
      </c>
      <c r="C8" s="21" t="s">
        <v>8</v>
      </c>
      <c r="D8" s="22">
        <v>2</v>
      </c>
      <c r="E8" s="17"/>
      <c r="F8" s="5">
        <f t="shared" si="0"/>
        <v>0</v>
      </c>
      <c r="G8" s="17"/>
    </row>
    <row r="9" spans="1:7" ht="30" x14ac:dyDescent="0.2">
      <c r="A9" s="19">
        <v>3</v>
      </c>
      <c r="B9" s="23" t="s">
        <v>13</v>
      </c>
      <c r="C9" s="24" t="s">
        <v>8</v>
      </c>
      <c r="D9" s="22">
        <v>7</v>
      </c>
      <c r="E9" s="17"/>
      <c r="F9" s="5">
        <f t="shared" si="0"/>
        <v>0</v>
      </c>
      <c r="G9" s="17"/>
    </row>
    <row r="10" spans="1:7" ht="28.5" x14ac:dyDescent="0.2">
      <c r="A10" s="19">
        <v>4</v>
      </c>
      <c r="B10" s="20" t="s">
        <v>14</v>
      </c>
      <c r="C10" s="21" t="s">
        <v>8</v>
      </c>
      <c r="D10" s="22">
        <v>3</v>
      </c>
      <c r="E10" s="17"/>
      <c r="F10" s="5">
        <f t="shared" si="0"/>
        <v>0</v>
      </c>
      <c r="G10" s="17"/>
    </row>
    <row r="11" spans="1:7" ht="28.5" x14ac:dyDescent="0.2">
      <c r="A11" s="19">
        <v>5</v>
      </c>
      <c r="B11" s="20" t="s">
        <v>15</v>
      </c>
      <c r="C11" s="25" t="s">
        <v>8</v>
      </c>
      <c r="D11" s="22">
        <v>3</v>
      </c>
      <c r="E11" s="17"/>
      <c r="F11" s="5">
        <f t="shared" si="0"/>
        <v>0</v>
      </c>
      <c r="G11" s="17"/>
    </row>
    <row r="12" spans="1:7" ht="15" x14ac:dyDescent="0.2">
      <c r="A12" s="19">
        <v>6</v>
      </c>
      <c r="B12" s="26" t="s">
        <v>16</v>
      </c>
      <c r="C12" s="27" t="s">
        <v>8</v>
      </c>
      <c r="D12" s="28">
        <v>7</v>
      </c>
      <c r="E12" s="17"/>
      <c r="F12" s="5">
        <f t="shared" si="0"/>
        <v>0</v>
      </c>
      <c r="G12" s="17"/>
    </row>
    <row r="13" spans="1:7" ht="14.25" x14ac:dyDescent="0.2">
      <c r="A13" s="19">
        <v>7</v>
      </c>
      <c r="B13" s="20" t="s">
        <v>17</v>
      </c>
      <c r="C13" s="21" t="s">
        <v>18</v>
      </c>
      <c r="D13" s="22">
        <v>1</v>
      </c>
      <c r="E13" s="17"/>
      <c r="F13" s="5">
        <f t="shared" si="0"/>
        <v>0</v>
      </c>
      <c r="G13" s="17"/>
    </row>
    <row r="14" spans="1:7" ht="341.25" customHeight="1" x14ac:dyDescent="0.2">
      <c r="A14" s="19">
        <v>8</v>
      </c>
      <c r="B14" s="20" t="s">
        <v>33</v>
      </c>
      <c r="C14" s="21" t="s">
        <v>19</v>
      </c>
      <c r="D14" s="22">
        <v>1</v>
      </c>
      <c r="E14" s="17"/>
      <c r="F14" s="5">
        <f t="shared" si="0"/>
        <v>0</v>
      </c>
      <c r="G14" s="17"/>
    </row>
    <row r="15" spans="1:7" ht="14.25" x14ac:dyDescent="0.2">
      <c r="A15" s="19">
        <v>9</v>
      </c>
      <c r="B15" s="20" t="s">
        <v>20</v>
      </c>
      <c r="C15" s="21" t="s">
        <v>21</v>
      </c>
      <c r="D15" s="22">
        <v>500</v>
      </c>
      <c r="E15" s="17"/>
      <c r="F15" s="5">
        <f t="shared" si="0"/>
        <v>0</v>
      </c>
      <c r="G15" s="17"/>
    </row>
    <row r="16" spans="1:7" ht="14.25" x14ac:dyDescent="0.2">
      <c r="A16" s="19">
        <v>10</v>
      </c>
      <c r="B16" s="20" t="s">
        <v>22</v>
      </c>
      <c r="C16" s="21" t="s">
        <v>21</v>
      </c>
      <c r="D16" s="22">
        <v>500</v>
      </c>
      <c r="E16" s="17"/>
      <c r="F16" s="5">
        <f t="shared" si="0"/>
        <v>0</v>
      </c>
      <c r="G16" s="17"/>
    </row>
    <row r="17" spans="1:7" ht="14.25" x14ac:dyDescent="0.2">
      <c r="A17" s="19">
        <v>11</v>
      </c>
      <c r="B17" s="20" t="s">
        <v>23</v>
      </c>
      <c r="C17" s="21" t="s">
        <v>21</v>
      </c>
      <c r="D17" s="22">
        <v>160</v>
      </c>
      <c r="E17" s="17"/>
      <c r="F17" s="5">
        <f t="shared" si="0"/>
        <v>0</v>
      </c>
      <c r="G17" s="17"/>
    </row>
    <row r="18" spans="1:7" ht="14.25" x14ac:dyDescent="0.2">
      <c r="A18" s="19">
        <v>12</v>
      </c>
      <c r="B18" s="20" t="s">
        <v>24</v>
      </c>
      <c r="C18" s="21" t="s">
        <v>21</v>
      </c>
      <c r="D18" s="22">
        <v>500</v>
      </c>
      <c r="E18" s="17"/>
      <c r="F18" s="5">
        <f t="shared" si="0"/>
        <v>0</v>
      </c>
      <c r="G18" s="17"/>
    </row>
    <row r="19" spans="1:7" ht="17.25" customHeight="1" x14ac:dyDescent="0.2">
      <c r="A19" s="39" t="s">
        <v>27</v>
      </c>
      <c r="B19" s="30" t="s">
        <v>28</v>
      </c>
      <c r="C19" s="31"/>
      <c r="D19" s="32"/>
      <c r="E19" s="33"/>
      <c r="F19" s="29"/>
      <c r="G19" s="33"/>
    </row>
    <row r="20" spans="1:7" ht="28.5" x14ac:dyDescent="0.2">
      <c r="A20" s="34">
        <v>1</v>
      </c>
      <c r="B20" s="35" t="s">
        <v>29</v>
      </c>
      <c r="C20" s="36" t="s">
        <v>19</v>
      </c>
      <c r="D20" s="37">
        <v>1</v>
      </c>
      <c r="E20" s="17"/>
      <c r="F20" s="5"/>
      <c r="G20" s="17"/>
    </row>
    <row r="21" spans="1:7" ht="24.95" customHeight="1" x14ac:dyDescent="0.2">
      <c r="A21" s="41" t="s">
        <v>9</v>
      </c>
      <c r="B21" s="41"/>
      <c r="C21" s="41"/>
      <c r="D21" s="41"/>
      <c r="E21" s="42"/>
      <c r="F21" s="38">
        <f>SUM(F7:F18)</f>
        <v>0</v>
      </c>
    </row>
    <row r="22" spans="1:7" ht="35.1" customHeight="1" x14ac:dyDescent="0.2">
      <c r="A22" s="41" t="s">
        <v>10</v>
      </c>
      <c r="B22" s="41"/>
      <c r="C22" s="41"/>
      <c r="D22" s="41"/>
      <c r="E22" s="41"/>
      <c r="F22" s="5">
        <f>F21*0.13</f>
        <v>0</v>
      </c>
    </row>
    <row r="23" spans="1:7" ht="35.1" customHeight="1" x14ac:dyDescent="0.2">
      <c r="A23" s="41" t="s">
        <v>11</v>
      </c>
      <c r="B23" s="41"/>
      <c r="C23" s="41"/>
      <c r="D23" s="41"/>
      <c r="E23" s="41"/>
      <c r="F23" s="5">
        <f>F22+F21</f>
        <v>0</v>
      </c>
      <c r="G23" s="18"/>
    </row>
  </sheetData>
  <mergeCells count="4">
    <mergeCell ref="A22:E22"/>
    <mergeCell ref="A23:E23"/>
    <mergeCell ref="A21:E21"/>
    <mergeCell ref="E4:F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0C3CEF2BC5B844BA30F37A63D1A28EA" ma:contentTypeVersion="11" ma:contentTypeDescription="Create a new document." ma:contentTypeScope="" ma:versionID="69339dda863d68826c6d128daf973f15">
  <xsd:schema xmlns:xsd="http://www.w3.org/2001/XMLSchema" xmlns:xs="http://www.w3.org/2001/XMLSchema" xmlns:p="http://schemas.microsoft.com/office/2006/metadata/properties" xmlns:ns2="2c56ec6f-229f-408f-ac3b-3feb65db5781" xmlns:ns3="67f70442-0066-4bc7-9dfa-975bf4193003" targetNamespace="http://schemas.microsoft.com/office/2006/metadata/properties" ma:root="true" ma:fieldsID="000632481bd702983847a6c42b7de29c" ns2:_="" ns3:_="">
    <xsd:import namespace="2c56ec6f-229f-408f-ac3b-3feb65db5781"/>
    <xsd:import namespace="67f70442-0066-4bc7-9dfa-975bf419300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56ec6f-229f-408f-ac3b-3feb65db57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0d8b47c1-f241-41f3-8d01-b95036d9ee9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f70442-0066-4bc7-9dfa-975bf419300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79a7bcc-901e-47be-bb55-31f383c58591}" ma:internalName="TaxCatchAll" ma:showField="CatchAllData" ma:web="67f70442-0066-4bc7-9dfa-975bf419300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7f70442-0066-4bc7-9dfa-975bf4193003" xsi:nil="true"/>
    <lcf76f155ced4ddcb4097134ff3c332f xmlns="2c56ec6f-229f-408f-ac3b-3feb65db578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C22A50-FF03-454D-B855-BC2B8BCE05DD}"/>
</file>

<file path=customXml/itemProps2.xml><?xml version="1.0" encoding="utf-8"?>
<ds:datastoreItem xmlns:ds="http://schemas.openxmlformats.org/officeDocument/2006/customXml" ds:itemID="{EAC838D5-C9AD-4894-A072-4576820A12BD}">
  <ds:schemaRefs>
    <ds:schemaRef ds:uri="http://schemas.microsoft.com/office/2006/metadata/properties"/>
    <ds:schemaRef ds:uri="http://schemas.microsoft.com/office/infopath/2007/PartnerControls"/>
    <ds:schemaRef ds:uri="67f70442-0066-4bc7-9dfa-975bf4193003"/>
    <ds:schemaRef ds:uri="2c56ec6f-229f-408f-ac3b-3feb65db5781"/>
  </ds:schemaRefs>
</ds:datastoreItem>
</file>

<file path=customXml/itemProps3.xml><?xml version="1.0" encoding="utf-8"?>
<ds:datastoreItem xmlns:ds="http://schemas.openxmlformats.org/officeDocument/2006/customXml" ds:itemID="{69E2667A-5812-4024-BD95-C2ACD6DBF3B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Pricing details</vt:lpstr>
    </vt:vector>
  </TitlesOfParts>
  <Manager/>
  <Company>British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Koirala, Dinesh (Nepal)</dc:creator>
  <cp:keywords/>
  <dc:description/>
  <cp:lastModifiedBy>Pradhan, Shail Lal (Nepal)</cp:lastModifiedBy>
  <cp:revision/>
  <dcterms:created xsi:type="dcterms:W3CDTF">2017-05-11T07:30:34Z</dcterms:created>
  <dcterms:modified xsi:type="dcterms:W3CDTF">2023-07-13T10:08:52Z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0x01010020C3CEF2BC5B844BA30F37A63D1A28EA</vt:lpwstr>
  </property>
  <property fmtid="{D5CDD505-2E9C-101B-9397-08002B2CF9AE}" pid="3" name="MediaServiceImageTags">
    <vt:lpwstr/>
  </property>
</Properties>
</file>