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britishcouncil-my.sharepoint.com/personal/shaillal_pradhan_britishcouncil_org/Documents/Documents/2024-25/Repair and maintenance RFP/"/>
    </mc:Choice>
  </mc:AlternateContent>
  <xr:revisionPtr revIDLastSave="318" documentId="8_{E3A35022-EE66-4A89-A46C-B377FF05297F}" xr6:coauthVersionLast="47" xr6:coauthVersionMax="47" xr10:uidLastSave="{8085CC3B-7422-41F3-AD25-4AB2630FD86B}"/>
  <bookViews>
    <workbookView xWindow="-120" yWindow="-120" windowWidth="20730" windowHeight="11160" xr2:uid="{00000000-000D-0000-FFFF-FFFF00000000}"/>
  </bookViews>
  <sheets>
    <sheet name="Pricing Approac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 l="1"/>
  <c r="F11" i="1"/>
  <c r="F12" i="1"/>
  <c r="F53" i="1"/>
  <c r="F54" i="1"/>
  <c r="F55" i="1"/>
  <c r="F56" i="1"/>
  <c r="F57" i="1"/>
  <c r="F58" i="1"/>
  <c r="F59" i="1"/>
  <c r="F60" i="1"/>
  <c r="F61" i="1"/>
  <c r="F62" i="1"/>
  <c r="F63" i="1"/>
  <c r="F8" i="1"/>
  <c r="F9" i="1"/>
  <c r="F13" i="1"/>
  <c r="F14" i="1"/>
  <c r="F15" i="1"/>
  <c r="F16" i="1"/>
  <c r="F17" i="1"/>
  <c r="F18" i="1"/>
  <c r="F19" i="1"/>
  <c r="F21" i="1"/>
  <c r="F22" i="1"/>
  <c r="F23" i="1"/>
  <c r="F26" i="1"/>
  <c r="F27" i="1"/>
  <c r="F28" i="1"/>
  <c r="F29" i="1"/>
  <c r="F30" i="1"/>
  <c r="F31" i="1"/>
  <c r="D20" i="1"/>
  <c r="F20" i="1" s="1"/>
  <c r="F37" i="1"/>
  <c r="F52" i="1"/>
  <c r="F42" i="1" l="1"/>
  <c r="F43" i="1"/>
  <c r="F44" i="1"/>
  <c r="F45" i="1"/>
  <c r="F46" i="1"/>
  <c r="F47" i="1"/>
  <c r="F49" i="1"/>
  <c r="F51" i="1" l="1"/>
  <c r="F50" i="1"/>
  <c r="F41" i="1"/>
  <c r="F40" i="1"/>
  <c r="D25" i="1"/>
  <c r="F25" i="1" s="1"/>
  <c r="F33" i="1" l="1"/>
  <c r="F34" i="1"/>
  <c r="F35" i="1"/>
  <c r="F36" i="1"/>
  <c r="F39" i="1"/>
  <c r="D24" i="1"/>
  <c r="F24" i="1" s="1"/>
  <c r="F6" i="1"/>
  <c r="F66" i="1" l="1"/>
  <c r="F67" i="1" s="1"/>
  <c r="F68" i="1" s="1"/>
</calcChain>
</file>

<file path=xl/sharedStrings.xml><?xml version="1.0" encoding="utf-8"?>
<sst xmlns="http://schemas.openxmlformats.org/spreadsheetml/2006/main" count="145" uniqueCount="103">
  <si>
    <t>Item and description</t>
  </si>
  <si>
    <t>Unit</t>
  </si>
  <si>
    <t>S.N.</t>
  </si>
  <si>
    <t>ANNEX - 3 PRICING APPROACH</t>
  </si>
  <si>
    <t>Total Price before VAT</t>
  </si>
  <si>
    <t>Gross Amount Including VAT</t>
  </si>
  <si>
    <t>Unit Price (B)
NPR</t>
  </si>
  <si>
    <t>Total Rate (A)*(B)
NPR</t>
  </si>
  <si>
    <t>Estimated Quantity (A)</t>
  </si>
  <si>
    <t>Helper/Assistant</t>
  </si>
  <si>
    <t>Per Hour</t>
  </si>
  <si>
    <t>Per Trip</t>
  </si>
  <si>
    <t>Spare Parts</t>
  </si>
  <si>
    <t>Water tank both roof top and underground</t>
  </si>
  <si>
    <t>Inverter</t>
  </si>
  <si>
    <t>Rain water gutter, roof cleaning</t>
  </si>
  <si>
    <t>Chimney/fire place cleaning and servicing</t>
  </si>
  <si>
    <t>Spare parts change shall be pre-approved by The British Council</t>
  </si>
  <si>
    <t>Per servicing</t>
  </si>
  <si>
    <t>Fridge</t>
  </si>
  <si>
    <t>Water Dispensor</t>
  </si>
  <si>
    <t>**NOTES:</t>
  </si>
  <si>
    <t>Man Power &amp; Per servicing/Treatment</t>
  </si>
  <si>
    <t xml:space="preserve">Air Conditioner </t>
  </si>
  <si>
    <t>Refilling of fire extinguisher</t>
  </si>
  <si>
    <t>Air purifier Service</t>
  </si>
  <si>
    <t>Euro-guard servicing with filter replacement</t>
  </si>
  <si>
    <t xml:space="preserve">Euro-guard servicing </t>
  </si>
  <si>
    <t>per appliance</t>
  </si>
  <si>
    <t>per key</t>
  </si>
  <si>
    <t>per sq.ft.</t>
  </si>
  <si>
    <t>Chopra polishing works with proper sanding</t>
  </si>
  <si>
    <t>Two coats of emuslsion paint all works complete(Asian paint premium emulsion or equivalent)</t>
  </si>
  <si>
    <t>Two coats of enamel paint all works complete(Asian paint premium enamel or equivalent)</t>
  </si>
  <si>
    <t>For the repair and maintenance services to The British Council</t>
  </si>
  <si>
    <t>General Skilled (Handyman, Plumber, Electrician, Carpenter,Mason,Painter)</t>
  </si>
  <si>
    <t>Special Skilled (Fire Alarm system, Security Alarm system, AC Technician)</t>
  </si>
  <si>
    <t>Construction of 5" bricks wall with 1st class bricks, cement and sand (1:4) including labour.</t>
  </si>
  <si>
    <t>Construction of 9" bricks wall with 1st class bricks, cement and sand (1:5) including labour.</t>
  </si>
  <si>
    <t>Brick Flat soling with supply of normal bricks, sand etc.</t>
  </si>
  <si>
    <t xml:space="preserve">Supply and laying of floor Tiles, Non-Slip,  (Somany or equivalent) available in market </t>
  </si>
  <si>
    <t xml:space="preserve">Supply and laying of Wall Tiles, Somany or equivalent available in market </t>
  </si>
  <si>
    <t xml:space="preserve">Flooring PCC (1:3:6) With aggregate, cement and local sand </t>
  </si>
  <si>
    <t>per cu.ft.</t>
  </si>
  <si>
    <t>Civil Engineer(Bachelor's Degree in Civil Engineering with minimum 7 years experience of working in relevant civil construction)</t>
  </si>
  <si>
    <t>Electrical Engineer(Bachelor's Degree in Electrical Engineering with minimum 7 years relevant experience of working in the electrical, generator, substation)</t>
  </si>
  <si>
    <t>Mechanical Engineer(Bachelor's Degree in Mechanical with minimum 7 years relevant experience of working in the HVAC system)</t>
  </si>
  <si>
    <t>Spare Parts above GBP 200 will require 2 quotations or justification for less than 2 quotations which shall be pre-approved by The British Council</t>
  </si>
  <si>
    <t>Spare Parts above GBP 300 will require 3 quotations or justification for less than 3 quotations which shall be pre-approved by The British Council</t>
  </si>
  <si>
    <t xml:space="preserve">Chopra polishing works for items with perimeter less than 1ft </t>
  </si>
  <si>
    <t>per rft.</t>
  </si>
  <si>
    <t>Metal works including delivery, installation and all finishing works</t>
  </si>
  <si>
    <t>Fire safety equipment including Fire panel and all hooters</t>
  </si>
  <si>
    <t>PA system</t>
  </si>
  <si>
    <t>per m</t>
  </si>
  <si>
    <t>Hot water solar panel</t>
  </si>
  <si>
    <t>Electric geyser</t>
  </si>
  <si>
    <t>Remarks</t>
  </si>
  <si>
    <t>Transportation charge(for pick up truck TATA Ace or equivalent)</t>
  </si>
  <si>
    <t>The trip is within Kathmandu valley, assumed to be for drop off or pick up which will take a maximum of 2 hrs</t>
  </si>
  <si>
    <t>Per servicing per unit</t>
  </si>
  <si>
    <t>Per servicing per litre</t>
  </si>
  <si>
    <t>Servicing charger per litre(storage capacity of tank)</t>
  </si>
  <si>
    <t>Per Ton</t>
  </si>
  <si>
    <t>Air Conditioner Gas change as per Capacity of the unit</t>
  </si>
  <si>
    <t>per refill per kg</t>
  </si>
  <si>
    <t>Water quality test of all parameters to confirm with Nepal drinking water quality standards as per the link provided</t>
  </si>
  <si>
    <t>Solar Photovoltaic System of 340Wp in a set of 24</t>
  </si>
  <si>
    <t>Supply of copper electrical wire of 1.5 sq.mm</t>
  </si>
  <si>
    <t>Supply of copper electrical wire of 2.5 sq.mm</t>
  </si>
  <si>
    <t>Supply of copper electrical wire of 4 sq.mm</t>
  </si>
  <si>
    <t>Supply of copper electrical wire of 6 sq.mm</t>
  </si>
  <si>
    <t>Supply of copper electrical wire of 10 sq.mm</t>
  </si>
  <si>
    <t>Supply of electrical pipe conduit 20mm</t>
  </si>
  <si>
    <t>Supply of electrical pipe conduit 25mm</t>
  </si>
  <si>
    <t>Supply of electrical pipe conduit  30mm</t>
  </si>
  <si>
    <t>Supply of electrical pipe conduit  32 mm</t>
  </si>
  <si>
    <t>Supply of electrical pipe conduit  40mm</t>
  </si>
  <si>
    <t>Supply of electrical pipe conduit  50mm</t>
  </si>
  <si>
    <t>Microwave Servicing(with Radiation check),Vendor should have required equipment to check radiation levels and should install safety information sticker after the test</t>
  </si>
  <si>
    <t>Link to detail on how to conduct radiation check</t>
  </si>
  <si>
    <t>Link to detail on PAT testing</t>
  </si>
  <si>
    <t>Link to detail list of water tests to be conducted</t>
  </si>
  <si>
    <t>Reimbursable upon actual VAT invoices**</t>
  </si>
  <si>
    <t>VAT/PAN bill copies for all items need to be shared as evidence after procuring and only geniune parts are to be supplied.</t>
  </si>
  <si>
    <t>VAT</t>
  </si>
  <si>
    <t>Jr. Civil Engineer (Diploma in Civil Engineering with minimum 5 years relevant experience of working in relevant civil construction)</t>
  </si>
  <si>
    <t>Jr. Electrical Engineer(Diploma in Electrical Engineering with minimum 5 years relevant experience of working in the electrical, generator, substation)</t>
  </si>
  <si>
    <t>Jr. Mechanical Engineer(Diploma in Mechanical with minimum 5 years relevant experience of working in the HVAC system)</t>
  </si>
  <si>
    <t>The supplier provided rate should be close to the rates provided in Kathmandu Dristict Rate.</t>
  </si>
  <si>
    <t>Portable Appliance Testing(PAT) ,Vendor should have required equipment to carryout PAT, should install safety information sticker after the test and carryout minor repair if required there and then to the appliance</t>
  </si>
  <si>
    <t>Generator Servicing, 150kVA should include cost for replacement of air filter, oil filter, fuel filter, replace mobil and  battery water</t>
  </si>
  <si>
    <t>Technical works supervisor should be technically sound, able to communicate in English and able to ensure risk assessment form measures are followed on site</t>
  </si>
  <si>
    <t>per Hour</t>
  </si>
  <si>
    <t>Servicing of Cooker with oven (LPG/Electic)</t>
  </si>
  <si>
    <t>The per hour rate is applicable for the hours when the actual work is done and should be inclusive of all PPE equipment required for the technical to carryout the work</t>
  </si>
  <si>
    <t>Per servicing per kVA</t>
  </si>
  <si>
    <t>Supplier should provide evidence of spare parts being original during replacement</t>
  </si>
  <si>
    <t>Washing Machine or Dryer</t>
  </si>
  <si>
    <t>Making copy of key (original key available)</t>
  </si>
  <si>
    <t>Making copy of key (original key not available)</t>
  </si>
  <si>
    <t>per kg</t>
  </si>
  <si>
    <t>No Quotes required for items below GBP100 but vendor needs to provide copy of VAT/PAN invoices supporting their purchase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</si>
</sst>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Arial"/>
      <family val="2"/>
    </font>
    <font>
      <sz val="11"/>
      <color theme="1"/>
      <name val="Arial"/>
      <family val="2"/>
    </font>
    <font>
      <b/>
      <sz val="11"/>
      <color theme="1"/>
      <name val="Gill Sans MT"/>
      <family val="2"/>
    </font>
    <font>
      <b/>
      <sz val="10.5"/>
      <color theme="1"/>
      <name val="Gill Sans MT"/>
      <family val="2"/>
    </font>
    <font>
      <sz val="10.5"/>
      <color theme="1"/>
      <name val="Gill Sans MT"/>
      <family val="2"/>
    </font>
    <font>
      <b/>
      <sz val="16"/>
      <color theme="1"/>
      <name val="Gill Sans MT"/>
      <family val="2"/>
    </font>
    <font>
      <i/>
      <u/>
      <sz val="14"/>
      <color rgb="FFFF0000"/>
      <name val="Gill Sans MT"/>
      <family val="2"/>
    </font>
    <font>
      <i/>
      <u/>
      <sz val="10.5"/>
      <color rgb="FFFF0000"/>
      <name val="Gill Sans MT"/>
      <family val="2"/>
    </font>
    <font>
      <sz val="11"/>
      <color theme="1"/>
      <name val="Calibri"/>
      <family val="2"/>
      <scheme val="minor"/>
    </font>
    <font>
      <u/>
      <sz val="11"/>
      <color theme="1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8" fillId="0" borderId="0"/>
    <xf numFmtId="0" fontId="9" fillId="0" borderId="0" applyNumberFormat="0" applyFill="0" applyBorder="0" applyAlignment="0" applyProtection="0"/>
  </cellStyleXfs>
  <cellXfs count="36">
    <xf numFmtId="0" fontId="0" fillId="0" borderId="0" xfId="0"/>
    <xf numFmtId="0" fontId="4"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4" xfId="0" applyFont="1" applyFill="1" applyBorder="1" applyAlignment="1">
      <alignment horizontal="left" vertical="center"/>
    </xf>
    <xf numFmtId="0" fontId="4" fillId="0" borderId="0" xfId="0" applyFont="1" applyFill="1" applyBorder="1" applyAlignment="1">
      <alignment horizontal="center" vertical="center"/>
    </xf>
    <xf numFmtId="0" fontId="7" fillId="0" borderId="0" xfId="0" applyFont="1" applyFill="1" applyAlignment="1">
      <alignment horizontal="left" vertical="center"/>
    </xf>
    <xf numFmtId="0" fontId="3" fillId="0" borderId="2" xfId="0" applyFont="1" applyFill="1" applyBorder="1" applyAlignment="1">
      <alignment horizontal="left" vertical="center" wrapText="1"/>
    </xf>
    <xf numFmtId="0" fontId="4" fillId="0" borderId="0" xfId="0" applyFont="1" applyFill="1" applyAlignment="1">
      <alignment horizontal="left" vertical="center" wrapText="1"/>
    </xf>
    <xf numFmtId="0" fontId="6" fillId="0" borderId="0" xfId="0" applyFont="1" applyFill="1" applyAlignment="1">
      <alignment vertical="center" wrapText="1"/>
    </xf>
    <xf numFmtId="0" fontId="4" fillId="0" borderId="0" xfId="0" applyFont="1" applyFill="1" applyBorder="1" applyAlignment="1">
      <alignment vertical="center"/>
    </xf>
    <xf numFmtId="43" fontId="3" fillId="0"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43" fontId="3" fillId="0" borderId="1" xfId="1" applyFont="1" applyFill="1" applyBorder="1" applyAlignment="1" applyProtection="1">
      <alignment horizontal="center"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9" fillId="0" borderId="1" xfId="3" applyFill="1" applyBorder="1" applyAlignment="1">
      <alignment horizontal="center" vertical="top" wrapText="1"/>
    </xf>
    <xf numFmtId="0" fontId="4"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9" fillId="0" borderId="1" xfId="3" applyBorder="1" applyAlignment="1">
      <alignment horizontal="center" vertical="top" wrapText="1"/>
    </xf>
    <xf numFmtId="0" fontId="4" fillId="0" borderId="1" xfId="0" applyFont="1" applyFill="1" applyBorder="1" applyAlignment="1">
      <alignment horizontal="center" vertical="top" wrapTex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0" borderId="0" xfId="0" applyFont="1" applyFill="1" applyAlignment="1">
      <alignment horizontal="center" vertical="center" wrapText="1"/>
    </xf>
    <xf numFmtId="0" fontId="6" fillId="0" borderId="0" xfId="0" applyFont="1" applyFill="1" applyAlignment="1">
      <alignment horizontal="left" vertical="center" wrapText="1"/>
    </xf>
    <xf numFmtId="0" fontId="4" fillId="0" borderId="1" xfId="0" applyFont="1" applyFill="1" applyBorder="1" applyAlignment="1">
      <alignment horizontal="center" vertical="top" wrapText="1"/>
    </xf>
  </cellXfs>
  <cellStyles count="4">
    <cellStyle name="Comma" xfId="1" builtinId="3"/>
    <cellStyle name="Hyperlink" xfId="3" builtinId="8"/>
    <cellStyle name="Normal" xfId="0" builtinId="0"/>
    <cellStyle name="Normal 2" xfId="2" xr:uid="{8D57277C-D3D9-4636-89BC-9A7ABD2713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ev-online.com/resources/Artikelinfo/ODAxMjM2X01hbnVhbF83NDYwMF9FTlVfX1dTRlJFSQ==.pdf" TargetMode="External"/><Relationship Id="rId2" Type="http://schemas.openxmlformats.org/officeDocument/2006/relationships/hyperlink" Target="https://megger.com/sites/g/files/utfabz201/files/acquiadam_assets/2018-04/PAT_TestingBooklet_2001-372.pdf?changed=1681723487" TargetMode="External"/><Relationship Id="rId1" Type="http://schemas.openxmlformats.org/officeDocument/2006/relationships/hyperlink" Target="https://wepa-db.net/archive/policies/law/nepal/st01.ht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5"/>
  <sheetViews>
    <sheetView tabSelected="1" topLeftCell="A106" zoomScale="115" zoomScaleNormal="115" workbookViewId="0">
      <selection activeCell="A66" sqref="A66:E66"/>
    </sheetView>
  </sheetViews>
  <sheetFormatPr defaultColWidth="9" defaultRowHeight="18" x14ac:dyDescent="0.2"/>
  <cols>
    <col min="1" max="1" width="6.5" style="1" customWidth="1"/>
    <col min="2" max="2" width="42.875" style="8" customWidth="1"/>
    <col min="3" max="3" width="12.75" style="12" customWidth="1"/>
    <col min="4" max="4" width="11.75" style="1" customWidth="1"/>
    <col min="5" max="5" width="13.25" style="1" customWidth="1"/>
    <col min="6" max="6" width="12.75" style="1" customWidth="1"/>
    <col min="7" max="7" width="19.5" style="5" customWidth="1"/>
    <col min="8" max="16384" width="9" style="5"/>
  </cols>
  <sheetData>
    <row r="1" spans="1:7" ht="24.75" x14ac:dyDescent="0.2">
      <c r="A1" s="28" t="s">
        <v>3</v>
      </c>
      <c r="B1" s="29"/>
      <c r="C1" s="29"/>
      <c r="D1" s="29"/>
      <c r="E1" s="29"/>
      <c r="F1" s="29"/>
      <c r="G1" s="29"/>
    </row>
    <row r="2" spans="1:7" x14ac:dyDescent="0.2">
      <c r="A2" s="26" t="s">
        <v>34</v>
      </c>
      <c r="B2" s="27"/>
      <c r="C2" s="27"/>
      <c r="D2" s="27"/>
      <c r="E2" s="27"/>
      <c r="F2" s="27"/>
      <c r="G2" s="27"/>
    </row>
    <row r="3" spans="1:7" x14ac:dyDescent="0.2">
      <c r="A3" s="4"/>
      <c r="B3" s="7"/>
      <c r="C3" s="13"/>
      <c r="D3" s="2"/>
      <c r="E3" s="5"/>
      <c r="F3" s="5"/>
    </row>
    <row r="4" spans="1:7" ht="54" x14ac:dyDescent="0.2">
      <c r="A4" s="14" t="s">
        <v>2</v>
      </c>
      <c r="B4" s="15" t="s">
        <v>0</v>
      </c>
      <c r="C4" s="16" t="s">
        <v>1</v>
      </c>
      <c r="D4" s="16" t="s">
        <v>8</v>
      </c>
      <c r="E4" s="17" t="s">
        <v>6</v>
      </c>
      <c r="F4" s="17" t="s">
        <v>7</v>
      </c>
      <c r="G4" s="14" t="s">
        <v>57</v>
      </c>
    </row>
    <row r="5" spans="1:7" s="2" customFormat="1" x14ac:dyDescent="0.2">
      <c r="A5" s="31" t="s">
        <v>22</v>
      </c>
      <c r="B5" s="31"/>
      <c r="C5" s="31"/>
      <c r="D5" s="31"/>
      <c r="E5" s="31"/>
      <c r="F5" s="31"/>
      <c r="G5" s="14"/>
    </row>
    <row r="6" spans="1:7" x14ac:dyDescent="0.2">
      <c r="A6" s="18">
        <v>1</v>
      </c>
      <c r="B6" s="19" t="s">
        <v>9</v>
      </c>
      <c r="C6" s="20" t="s">
        <v>10</v>
      </c>
      <c r="D6" s="18">
        <v>800</v>
      </c>
      <c r="E6" s="17"/>
      <c r="F6" s="17">
        <f t="shared" ref="F6:F31" si="0">D6*E6</f>
        <v>0</v>
      </c>
      <c r="G6" s="35" t="s">
        <v>95</v>
      </c>
    </row>
    <row r="7" spans="1:7" ht="54" x14ac:dyDescent="0.2">
      <c r="A7" s="18">
        <v>2</v>
      </c>
      <c r="B7" s="19" t="s">
        <v>92</v>
      </c>
      <c r="C7" s="20" t="s">
        <v>93</v>
      </c>
      <c r="D7" s="18">
        <v>1500</v>
      </c>
      <c r="E7" s="17"/>
      <c r="F7" s="17"/>
      <c r="G7" s="35"/>
    </row>
    <row r="8" spans="1:7" ht="36" x14ac:dyDescent="0.2">
      <c r="A8" s="18">
        <v>2</v>
      </c>
      <c r="B8" s="19" t="s">
        <v>35</v>
      </c>
      <c r="C8" s="20" t="s">
        <v>10</v>
      </c>
      <c r="D8" s="18">
        <v>1000</v>
      </c>
      <c r="E8" s="17"/>
      <c r="F8" s="17">
        <f t="shared" si="0"/>
        <v>0</v>
      </c>
      <c r="G8" s="35"/>
    </row>
    <row r="9" spans="1:7" ht="36" x14ac:dyDescent="0.2">
      <c r="A9" s="18">
        <v>3</v>
      </c>
      <c r="B9" s="19" t="s">
        <v>36</v>
      </c>
      <c r="C9" s="20" t="s">
        <v>10</v>
      </c>
      <c r="D9" s="18">
        <v>100</v>
      </c>
      <c r="E9" s="17"/>
      <c r="F9" s="17">
        <f t="shared" si="0"/>
        <v>0</v>
      </c>
      <c r="G9" s="35"/>
    </row>
    <row r="10" spans="1:7" ht="54" x14ac:dyDescent="0.2">
      <c r="A10" s="18">
        <v>4</v>
      </c>
      <c r="B10" s="19" t="s">
        <v>86</v>
      </c>
      <c r="C10" s="20" t="s">
        <v>10</v>
      </c>
      <c r="D10" s="18">
        <v>10</v>
      </c>
      <c r="E10" s="17"/>
      <c r="F10" s="17">
        <f t="shared" si="0"/>
        <v>0</v>
      </c>
      <c r="G10" s="20"/>
    </row>
    <row r="11" spans="1:7" ht="54" x14ac:dyDescent="0.2">
      <c r="A11" s="18">
        <v>5</v>
      </c>
      <c r="B11" s="19" t="s">
        <v>87</v>
      </c>
      <c r="C11" s="20" t="s">
        <v>10</v>
      </c>
      <c r="D11" s="18">
        <v>10</v>
      </c>
      <c r="E11" s="17"/>
      <c r="F11" s="17">
        <f t="shared" si="0"/>
        <v>0</v>
      </c>
      <c r="G11" s="20"/>
    </row>
    <row r="12" spans="1:7" ht="54" x14ac:dyDescent="0.2">
      <c r="A12" s="18">
        <v>6</v>
      </c>
      <c r="B12" s="19" t="s">
        <v>88</v>
      </c>
      <c r="C12" s="20" t="s">
        <v>10</v>
      </c>
      <c r="D12" s="18">
        <v>10</v>
      </c>
      <c r="E12" s="17"/>
      <c r="F12" s="17">
        <f t="shared" si="0"/>
        <v>0</v>
      </c>
      <c r="G12" s="20"/>
    </row>
    <row r="13" spans="1:7" ht="54" x14ac:dyDescent="0.2">
      <c r="A13" s="18">
        <v>7</v>
      </c>
      <c r="B13" s="19" t="s">
        <v>44</v>
      </c>
      <c r="C13" s="20" t="s">
        <v>10</v>
      </c>
      <c r="D13" s="18">
        <v>10</v>
      </c>
      <c r="E13" s="17"/>
      <c r="F13" s="17">
        <f t="shared" si="0"/>
        <v>0</v>
      </c>
      <c r="G13" s="18"/>
    </row>
    <row r="14" spans="1:7" ht="54" x14ac:dyDescent="0.2">
      <c r="A14" s="18">
        <v>8</v>
      </c>
      <c r="B14" s="19" t="s">
        <v>45</v>
      </c>
      <c r="C14" s="20" t="s">
        <v>10</v>
      </c>
      <c r="D14" s="18">
        <v>10</v>
      </c>
      <c r="E14" s="17"/>
      <c r="F14" s="17">
        <f t="shared" si="0"/>
        <v>0</v>
      </c>
      <c r="G14" s="18"/>
    </row>
    <row r="15" spans="1:7" ht="54" x14ac:dyDescent="0.2">
      <c r="A15" s="18">
        <v>9</v>
      </c>
      <c r="B15" s="19" t="s">
        <v>46</v>
      </c>
      <c r="C15" s="20" t="s">
        <v>10</v>
      </c>
      <c r="D15" s="18">
        <v>10</v>
      </c>
      <c r="E15" s="17"/>
      <c r="F15" s="17">
        <f t="shared" si="0"/>
        <v>0</v>
      </c>
      <c r="G15" s="18"/>
    </row>
    <row r="16" spans="1:7" ht="90" x14ac:dyDescent="0.2">
      <c r="A16" s="18">
        <v>10</v>
      </c>
      <c r="B16" s="19" t="s">
        <v>58</v>
      </c>
      <c r="C16" s="20" t="s">
        <v>11</v>
      </c>
      <c r="D16" s="18">
        <v>30</v>
      </c>
      <c r="E16" s="17"/>
      <c r="F16" s="17">
        <f t="shared" si="0"/>
        <v>0</v>
      </c>
      <c r="G16" s="20" t="s">
        <v>59</v>
      </c>
    </row>
    <row r="17" spans="1:7" ht="36" x14ac:dyDescent="0.2">
      <c r="A17" s="18">
        <v>11</v>
      </c>
      <c r="B17" s="19" t="s">
        <v>23</v>
      </c>
      <c r="C17" s="20" t="s">
        <v>60</v>
      </c>
      <c r="D17" s="18">
        <v>100</v>
      </c>
      <c r="E17" s="17"/>
      <c r="F17" s="17">
        <f t="shared" si="0"/>
        <v>0</v>
      </c>
      <c r="G17" s="18"/>
    </row>
    <row r="18" spans="1:7" x14ac:dyDescent="0.2">
      <c r="A18" s="18">
        <v>12</v>
      </c>
      <c r="B18" s="19" t="s">
        <v>64</v>
      </c>
      <c r="C18" s="20" t="s">
        <v>63</v>
      </c>
      <c r="D18" s="18">
        <v>50</v>
      </c>
      <c r="E18" s="17"/>
      <c r="F18" s="17">
        <f t="shared" si="0"/>
        <v>0</v>
      </c>
      <c r="G18" s="18"/>
    </row>
    <row r="19" spans="1:7" ht="36" x14ac:dyDescent="0.2">
      <c r="A19" s="18">
        <v>13</v>
      </c>
      <c r="B19" s="19" t="s">
        <v>25</v>
      </c>
      <c r="C19" s="20" t="s">
        <v>60</v>
      </c>
      <c r="D19" s="18">
        <v>20</v>
      </c>
      <c r="E19" s="17"/>
      <c r="F19" s="17">
        <f t="shared" si="0"/>
        <v>0</v>
      </c>
      <c r="G19" s="18"/>
    </row>
    <row r="20" spans="1:7" ht="54" x14ac:dyDescent="0.2">
      <c r="A20" s="18">
        <v>14</v>
      </c>
      <c r="B20" s="19" t="s">
        <v>13</v>
      </c>
      <c r="C20" s="20" t="s">
        <v>61</v>
      </c>
      <c r="D20" s="18">
        <f>30000*2*3</f>
        <v>180000</v>
      </c>
      <c r="E20" s="17"/>
      <c r="F20" s="17">
        <f t="shared" si="0"/>
        <v>0</v>
      </c>
      <c r="G20" s="20" t="s">
        <v>62</v>
      </c>
    </row>
    <row r="21" spans="1:7" x14ac:dyDescent="0.2">
      <c r="A21" s="18">
        <v>15</v>
      </c>
      <c r="B21" s="19" t="s">
        <v>52</v>
      </c>
      <c r="C21" s="20" t="s">
        <v>18</v>
      </c>
      <c r="D21" s="18">
        <v>2</v>
      </c>
      <c r="E21" s="17"/>
      <c r="F21" s="17">
        <f t="shared" si="0"/>
        <v>0</v>
      </c>
      <c r="G21" s="18"/>
    </row>
    <row r="22" spans="1:7" x14ac:dyDescent="0.2">
      <c r="A22" s="18">
        <v>16</v>
      </c>
      <c r="B22" s="19" t="s">
        <v>53</v>
      </c>
      <c r="C22" s="20" t="s">
        <v>18</v>
      </c>
      <c r="D22" s="18">
        <v>2</v>
      </c>
      <c r="E22" s="17"/>
      <c r="F22" s="17">
        <f t="shared" si="0"/>
        <v>0</v>
      </c>
      <c r="G22" s="18"/>
    </row>
    <row r="23" spans="1:7" x14ac:dyDescent="0.2">
      <c r="A23" s="18">
        <v>17</v>
      </c>
      <c r="B23" s="19" t="s">
        <v>24</v>
      </c>
      <c r="C23" s="20" t="s">
        <v>65</v>
      </c>
      <c r="D23" s="18">
        <v>60</v>
      </c>
      <c r="E23" s="17"/>
      <c r="F23" s="17">
        <f t="shared" si="0"/>
        <v>0</v>
      </c>
      <c r="G23" s="18"/>
    </row>
    <row r="24" spans="1:7" x14ac:dyDescent="0.2">
      <c r="A24" s="18">
        <v>18</v>
      </c>
      <c r="B24" s="19" t="s">
        <v>26</v>
      </c>
      <c r="C24" s="20" t="s">
        <v>18</v>
      </c>
      <c r="D24" s="18">
        <f>4*3</f>
        <v>12</v>
      </c>
      <c r="E24" s="17"/>
      <c r="F24" s="17">
        <f t="shared" si="0"/>
        <v>0</v>
      </c>
      <c r="G24" s="18"/>
    </row>
    <row r="25" spans="1:7" x14ac:dyDescent="0.2">
      <c r="A25" s="18">
        <v>19</v>
      </c>
      <c r="B25" s="19" t="s">
        <v>27</v>
      </c>
      <c r="C25" s="20" t="s">
        <v>18</v>
      </c>
      <c r="D25" s="18">
        <f>4*3</f>
        <v>12</v>
      </c>
      <c r="E25" s="17"/>
      <c r="F25" s="17">
        <f t="shared" si="0"/>
        <v>0</v>
      </c>
      <c r="G25" s="18"/>
    </row>
    <row r="26" spans="1:7" x14ac:dyDescent="0.2">
      <c r="A26" s="18">
        <v>20</v>
      </c>
      <c r="B26" s="19" t="s">
        <v>94</v>
      </c>
      <c r="C26" s="20" t="s">
        <v>18</v>
      </c>
      <c r="D26" s="18">
        <v>4</v>
      </c>
      <c r="E26" s="17"/>
      <c r="F26" s="17">
        <f t="shared" si="0"/>
        <v>0</v>
      </c>
      <c r="G26" s="18"/>
    </row>
    <row r="27" spans="1:7" ht="72" x14ac:dyDescent="0.2">
      <c r="A27" s="18">
        <v>21</v>
      </c>
      <c r="B27" s="19" t="s">
        <v>79</v>
      </c>
      <c r="C27" s="20" t="s">
        <v>18</v>
      </c>
      <c r="D27" s="18">
        <v>4</v>
      </c>
      <c r="E27" s="17"/>
      <c r="F27" s="17">
        <f t="shared" si="0"/>
        <v>0</v>
      </c>
      <c r="G27" s="21" t="s">
        <v>80</v>
      </c>
    </row>
    <row r="28" spans="1:7" ht="72" x14ac:dyDescent="0.2">
      <c r="A28" s="18">
        <v>22</v>
      </c>
      <c r="B28" s="19" t="s">
        <v>90</v>
      </c>
      <c r="C28" s="20" t="s">
        <v>28</v>
      </c>
      <c r="D28" s="18">
        <v>200</v>
      </c>
      <c r="E28" s="17"/>
      <c r="F28" s="17">
        <f t="shared" si="0"/>
        <v>0</v>
      </c>
      <c r="G28" s="24" t="s">
        <v>81</v>
      </c>
    </row>
    <row r="29" spans="1:7" x14ac:dyDescent="0.2">
      <c r="A29" s="18">
        <v>23</v>
      </c>
      <c r="B29" s="19" t="s">
        <v>19</v>
      </c>
      <c r="C29" s="20" t="s">
        <v>18</v>
      </c>
      <c r="D29" s="18">
        <v>4</v>
      </c>
      <c r="E29" s="17"/>
      <c r="F29" s="17">
        <f t="shared" si="0"/>
        <v>0</v>
      </c>
      <c r="G29" s="18"/>
    </row>
    <row r="30" spans="1:7" x14ac:dyDescent="0.2">
      <c r="A30" s="18">
        <v>24</v>
      </c>
      <c r="B30" s="19" t="s">
        <v>20</v>
      </c>
      <c r="C30" s="20" t="s">
        <v>18</v>
      </c>
      <c r="D30" s="18">
        <v>8</v>
      </c>
      <c r="E30" s="17"/>
      <c r="F30" s="17">
        <f t="shared" si="0"/>
        <v>0</v>
      </c>
      <c r="G30" s="18"/>
    </row>
    <row r="31" spans="1:7" x14ac:dyDescent="0.2">
      <c r="A31" s="18">
        <v>25</v>
      </c>
      <c r="B31" s="19" t="s">
        <v>98</v>
      </c>
      <c r="C31" s="20" t="s">
        <v>18</v>
      </c>
      <c r="D31" s="18">
        <v>4</v>
      </c>
      <c r="E31" s="17"/>
      <c r="F31" s="17">
        <f t="shared" si="0"/>
        <v>0</v>
      </c>
      <c r="G31" s="18"/>
    </row>
    <row r="32" spans="1:7" ht="72" x14ac:dyDescent="0.2">
      <c r="A32" s="18">
        <v>26</v>
      </c>
      <c r="B32" s="19" t="s">
        <v>91</v>
      </c>
      <c r="C32" s="20" t="s">
        <v>18</v>
      </c>
      <c r="D32" s="18">
        <v>2</v>
      </c>
      <c r="E32" s="17"/>
      <c r="F32" s="17"/>
      <c r="G32" s="25" t="s">
        <v>97</v>
      </c>
    </row>
    <row r="33" spans="1:7" ht="54" x14ac:dyDescent="0.2">
      <c r="A33" s="18">
        <v>27</v>
      </c>
      <c r="B33" s="19" t="s">
        <v>66</v>
      </c>
      <c r="C33" s="20" t="s">
        <v>18</v>
      </c>
      <c r="D33" s="18">
        <v>3</v>
      </c>
      <c r="E33" s="17"/>
      <c r="F33" s="17">
        <f t="shared" ref="F33:F63" si="1">D33*E33</f>
        <v>0</v>
      </c>
      <c r="G33" s="21" t="s">
        <v>82</v>
      </c>
    </row>
    <row r="34" spans="1:7" ht="36" x14ac:dyDescent="0.2">
      <c r="A34" s="18">
        <v>28</v>
      </c>
      <c r="B34" s="19" t="s">
        <v>14</v>
      </c>
      <c r="C34" s="20" t="s">
        <v>96</v>
      </c>
      <c r="D34" s="18">
        <v>100</v>
      </c>
      <c r="E34" s="17"/>
      <c r="F34" s="17">
        <f t="shared" si="1"/>
        <v>0</v>
      </c>
      <c r="G34" s="18"/>
    </row>
    <row r="35" spans="1:7" x14ac:dyDescent="0.2">
      <c r="A35" s="18">
        <v>29</v>
      </c>
      <c r="B35" s="19" t="s">
        <v>15</v>
      </c>
      <c r="C35" s="20" t="s">
        <v>18</v>
      </c>
      <c r="D35" s="18">
        <v>4</v>
      </c>
      <c r="E35" s="17"/>
      <c r="F35" s="17">
        <f t="shared" si="1"/>
        <v>0</v>
      </c>
      <c r="G35" s="18"/>
    </row>
    <row r="36" spans="1:7" x14ac:dyDescent="0.2">
      <c r="A36" s="18">
        <v>30</v>
      </c>
      <c r="B36" s="19" t="s">
        <v>55</v>
      </c>
      <c r="C36" s="20" t="s">
        <v>18</v>
      </c>
      <c r="D36" s="18">
        <v>6</v>
      </c>
      <c r="E36" s="17"/>
      <c r="F36" s="17">
        <f t="shared" si="1"/>
        <v>0</v>
      </c>
      <c r="G36" s="18"/>
    </row>
    <row r="37" spans="1:7" x14ac:dyDescent="0.2">
      <c r="A37" s="18">
        <v>31</v>
      </c>
      <c r="B37" s="19" t="s">
        <v>56</v>
      </c>
      <c r="C37" s="20" t="s">
        <v>18</v>
      </c>
      <c r="D37" s="18">
        <v>2</v>
      </c>
      <c r="E37" s="17"/>
      <c r="F37" s="17">
        <f t="shared" si="1"/>
        <v>0</v>
      </c>
      <c r="G37" s="18"/>
    </row>
    <row r="38" spans="1:7" x14ac:dyDescent="0.2">
      <c r="A38" s="18">
        <v>32</v>
      </c>
      <c r="B38" s="19" t="s">
        <v>67</v>
      </c>
      <c r="C38" s="20" t="s">
        <v>18</v>
      </c>
      <c r="D38" s="18">
        <v>2</v>
      </c>
      <c r="E38" s="17"/>
      <c r="F38" s="17"/>
      <c r="G38" s="18"/>
    </row>
    <row r="39" spans="1:7" x14ac:dyDescent="0.2">
      <c r="A39" s="18">
        <v>33</v>
      </c>
      <c r="B39" s="19" t="s">
        <v>16</v>
      </c>
      <c r="C39" s="20" t="s">
        <v>18</v>
      </c>
      <c r="D39" s="18">
        <v>2</v>
      </c>
      <c r="E39" s="17"/>
      <c r="F39" s="17">
        <f t="shared" si="1"/>
        <v>0</v>
      </c>
      <c r="G39" s="18"/>
    </row>
    <row r="40" spans="1:7" x14ac:dyDescent="0.2">
      <c r="A40" s="18">
        <v>34</v>
      </c>
      <c r="B40" s="19" t="s">
        <v>99</v>
      </c>
      <c r="C40" s="20" t="s">
        <v>29</v>
      </c>
      <c r="D40" s="18">
        <v>20</v>
      </c>
      <c r="E40" s="17"/>
      <c r="F40" s="17">
        <f t="shared" si="1"/>
        <v>0</v>
      </c>
      <c r="G40" s="18"/>
    </row>
    <row r="41" spans="1:7" x14ac:dyDescent="0.2">
      <c r="A41" s="18">
        <v>35</v>
      </c>
      <c r="B41" s="19" t="s">
        <v>100</v>
      </c>
      <c r="C41" s="20" t="s">
        <v>29</v>
      </c>
      <c r="D41" s="18">
        <v>20</v>
      </c>
      <c r="E41" s="17"/>
      <c r="F41" s="17">
        <f t="shared" si="1"/>
        <v>0</v>
      </c>
      <c r="G41" s="18"/>
    </row>
    <row r="42" spans="1:7" ht="36" x14ac:dyDescent="0.2">
      <c r="A42" s="18">
        <v>36</v>
      </c>
      <c r="B42" s="19" t="s">
        <v>37</v>
      </c>
      <c r="C42" s="20" t="s">
        <v>30</v>
      </c>
      <c r="D42" s="18">
        <v>50</v>
      </c>
      <c r="E42" s="17"/>
      <c r="F42" s="17">
        <f t="shared" si="1"/>
        <v>0</v>
      </c>
      <c r="G42" s="18"/>
    </row>
    <row r="43" spans="1:7" ht="36" x14ac:dyDescent="0.2">
      <c r="A43" s="18">
        <v>37</v>
      </c>
      <c r="B43" s="19" t="s">
        <v>38</v>
      </c>
      <c r="C43" s="20" t="s">
        <v>43</v>
      </c>
      <c r="D43" s="18">
        <v>50</v>
      </c>
      <c r="E43" s="17"/>
      <c r="F43" s="17">
        <f t="shared" si="1"/>
        <v>0</v>
      </c>
      <c r="G43" s="18"/>
    </row>
    <row r="44" spans="1:7" x14ac:dyDescent="0.2">
      <c r="A44" s="18">
        <v>38</v>
      </c>
      <c r="B44" s="19" t="s">
        <v>39</v>
      </c>
      <c r="C44" s="20" t="s">
        <v>30</v>
      </c>
      <c r="D44" s="18">
        <v>100</v>
      </c>
      <c r="E44" s="17"/>
      <c r="F44" s="17">
        <f t="shared" si="1"/>
        <v>0</v>
      </c>
      <c r="G44" s="18"/>
    </row>
    <row r="45" spans="1:7" ht="36" x14ac:dyDescent="0.2">
      <c r="A45" s="18">
        <v>39</v>
      </c>
      <c r="B45" s="19" t="s">
        <v>42</v>
      </c>
      <c r="C45" s="20" t="s">
        <v>30</v>
      </c>
      <c r="D45" s="18">
        <v>100</v>
      </c>
      <c r="E45" s="17"/>
      <c r="F45" s="17">
        <f t="shared" si="1"/>
        <v>0</v>
      </c>
      <c r="G45" s="18"/>
    </row>
    <row r="46" spans="1:7" ht="36" x14ac:dyDescent="0.2">
      <c r="A46" s="18">
        <v>40</v>
      </c>
      <c r="B46" s="19" t="s">
        <v>40</v>
      </c>
      <c r="C46" s="20" t="s">
        <v>30</v>
      </c>
      <c r="D46" s="18">
        <v>100</v>
      </c>
      <c r="E46" s="17"/>
      <c r="F46" s="17">
        <f t="shared" si="1"/>
        <v>0</v>
      </c>
      <c r="G46" s="18"/>
    </row>
    <row r="47" spans="1:7" ht="36" x14ac:dyDescent="0.2">
      <c r="A47" s="18">
        <v>41</v>
      </c>
      <c r="B47" s="19" t="s">
        <v>41</v>
      </c>
      <c r="C47" s="20" t="s">
        <v>30</v>
      </c>
      <c r="D47" s="18">
        <v>200</v>
      </c>
      <c r="E47" s="17"/>
      <c r="F47" s="17">
        <f t="shared" si="1"/>
        <v>0</v>
      </c>
      <c r="G47" s="18"/>
    </row>
    <row r="48" spans="1:7" ht="36" x14ac:dyDescent="0.2">
      <c r="A48" s="18">
        <v>42</v>
      </c>
      <c r="B48" s="19" t="s">
        <v>51</v>
      </c>
      <c r="C48" s="20" t="s">
        <v>101</v>
      </c>
      <c r="D48" s="18">
        <v>300</v>
      </c>
      <c r="E48" s="17"/>
      <c r="F48" s="17"/>
      <c r="G48" s="18"/>
    </row>
    <row r="49" spans="1:7" ht="36" x14ac:dyDescent="0.2">
      <c r="A49" s="18">
        <v>43</v>
      </c>
      <c r="B49" s="19" t="s">
        <v>32</v>
      </c>
      <c r="C49" s="20" t="s">
        <v>30</v>
      </c>
      <c r="D49" s="18">
        <v>300</v>
      </c>
      <c r="E49" s="17"/>
      <c r="F49" s="17">
        <f t="shared" si="1"/>
        <v>0</v>
      </c>
      <c r="G49" s="18"/>
    </row>
    <row r="50" spans="1:7" ht="36" x14ac:dyDescent="0.2">
      <c r="A50" s="18">
        <v>44</v>
      </c>
      <c r="B50" s="19" t="s">
        <v>33</v>
      </c>
      <c r="C50" s="20" t="s">
        <v>30</v>
      </c>
      <c r="D50" s="18">
        <v>300</v>
      </c>
      <c r="E50" s="17"/>
      <c r="F50" s="17">
        <f t="shared" si="1"/>
        <v>0</v>
      </c>
      <c r="G50" s="18"/>
    </row>
    <row r="51" spans="1:7" x14ac:dyDescent="0.2">
      <c r="A51" s="18">
        <v>45</v>
      </c>
      <c r="B51" s="19" t="s">
        <v>31</v>
      </c>
      <c r="C51" s="20" t="s">
        <v>30</v>
      </c>
      <c r="D51" s="18">
        <v>100</v>
      </c>
      <c r="E51" s="17"/>
      <c r="F51" s="17">
        <f t="shared" si="1"/>
        <v>0</v>
      </c>
      <c r="G51" s="18"/>
    </row>
    <row r="52" spans="1:7" ht="36" x14ac:dyDescent="0.2">
      <c r="A52" s="18">
        <v>46</v>
      </c>
      <c r="B52" s="19" t="s">
        <v>49</v>
      </c>
      <c r="C52" s="20" t="s">
        <v>50</v>
      </c>
      <c r="D52" s="18">
        <v>100</v>
      </c>
      <c r="E52" s="17"/>
      <c r="F52" s="17">
        <f t="shared" si="1"/>
        <v>0</v>
      </c>
      <c r="G52" s="18"/>
    </row>
    <row r="53" spans="1:7" x14ac:dyDescent="0.2">
      <c r="A53" s="18">
        <v>47</v>
      </c>
      <c r="B53" s="19" t="s">
        <v>68</v>
      </c>
      <c r="C53" s="20" t="s">
        <v>54</v>
      </c>
      <c r="D53" s="18">
        <v>100</v>
      </c>
      <c r="E53" s="17"/>
      <c r="F53" s="17">
        <f t="shared" si="1"/>
        <v>0</v>
      </c>
      <c r="G53" s="18"/>
    </row>
    <row r="54" spans="1:7" x14ac:dyDescent="0.2">
      <c r="A54" s="18">
        <v>48</v>
      </c>
      <c r="B54" s="19" t="s">
        <v>69</v>
      </c>
      <c r="C54" s="20" t="s">
        <v>54</v>
      </c>
      <c r="D54" s="18">
        <v>100</v>
      </c>
      <c r="E54" s="17"/>
      <c r="F54" s="17">
        <f t="shared" si="1"/>
        <v>0</v>
      </c>
      <c r="G54" s="18"/>
    </row>
    <row r="55" spans="1:7" x14ac:dyDescent="0.2">
      <c r="A55" s="18">
        <v>49</v>
      </c>
      <c r="B55" s="19" t="s">
        <v>70</v>
      </c>
      <c r="C55" s="20" t="s">
        <v>54</v>
      </c>
      <c r="D55" s="18">
        <v>100</v>
      </c>
      <c r="E55" s="17"/>
      <c r="F55" s="17">
        <f t="shared" si="1"/>
        <v>0</v>
      </c>
      <c r="G55" s="18"/>
    </row>
    <row r="56" spans="1:7" x14ac:dyDescent="0.2">
      <c r="A56" s="18">
        <v>50</v>
      </c>
      <c r="B56" s="19" t="s">
        <v>71</v>
      </c>
      <c r="C56" s="20" t="s">
        <v>54</v>
      </c>
      <c r="D56" s="18">
        <v>100</v>
      </c>
      <c r="E56" s="17"/>
      <c r="F56" s="17">
        <f t="shared" si="1"/>
        <v>0</v>
      </c>
      <c r="G56" s="18"/>
    </row>
    <row r="57" spans="1:7" x14ac:dyDescent="0.2">
      <c r="A57" s="18">
        <v>51</v>
      </c>
      <c r="B57" s="19" t="s">
        <v>72</v>
      </c>
      <c r="C57" s="20" t="s">
        <v>54</v>
      </c>
      <c r="D57" s="18">
        <v>100</v>
      </c>
      <c r="E57" s="17"/>
      <c r="F57" s="17">
        <f t="shared" si="1"/>
        <v>0</v>
      </c>
      <c r="G57" s="18"/>
    </row>
    <row r="58" spans="1:7" x14ac:dyDescent="0.2">
      <c r="A58" s="18">
        <v>52</v>
      </c>
      <c r="B58" s="19" t="s">
        <v>73</v>
      </c>
      <c r="C58" s="20" t="s">
        <v>54</v>
      </c>
      <c r="D58" s="18">
        <v>100</v>
      </c>
      <c r="E58" s="17"/>
      <c r="F58" s="17">
        <f t="shared" si="1"/>
        <v>0</v>
      </c>
      <c r="G58" s="18"/>
    </row>
    <row r="59" spans="1:7" x14ac:dyDescent="0.2">
      <c r="A59" s="18">
        <v>53</v>
      </c>
      <c r="B59" s="19" t="s">
        <v>74</v>
      </c>
      <c r="C59" s="20" t="s">
        <v>54</v>
      </c>
      <c r="D59" s="18">
        <v>100</v>
      </c>
      <c r="E59" s="17"/>
      <c r="F59" s="17">
        <f t="shared" si="1"/>
        <v>0</v>
      </c>
      <c r="G59" s="18"/>
    </row>
    <row r="60" spans="1:7" x14ac:dyDescent="0.2">
      <c r="A60" s="18">
        <v>54</v>
      </c>
      <c r="B60" s="19" t="s">
        <v>75</v>
      </c>
      <c r="C60" s="20" t="s">
        <v>54</v>
      </c>
      <c r="D60" s="18">
        <v>100</v>
      </c>
      <c r="E60" s="17"/>
      <c r="F60" s="17">
        <f t="shared" si="1"/>
        <v>0</v>
      </c>
      <c r="G60" s="18"/>
    </row>
    <row r="61" spans="1:7" x14ac:dyDescent="0.2">
      <c r="A61" s="18">
        <v>55</v>
      </c>
      <c r="B61" s="19" t="s">
        <v>76</v>
      </c>
      <c r="C61" s="20" t="s">
        <v>54</v>
      </c>
      <c r="D61" s="18">
        <v>100</v>
      </c>
      <c r="E61" s="17"/>
      <c r="F61" s="17">
        <f t="shared" si="1"/>
        <v>0</v>
      </c>
      <c r="G61" s="18"/>
    </row>
    <row r="62" spans="1:7" x14ac:dyDescent="0.2">
      <c r="A62" s="18">
        <v>56</v>
      </c>
      <c r="B62" s="19" t="s">
        <v>77</v>
      </c>
      <c r="C62" s="20" t="s">
        <v>54</v>
      </c>
      <c r="D62" s="18">
        <v>100</v>
      </c>
      <c r="E62" s="17"/>
      <c r="F62" s="17">
        <f t="shared" si="1"/>
        <v>0</v>
      </c>
      <c r="G62" s="18"/>
    </row>
    <row r="63" spans="1:7" x14ac:dyDescent="0.2">
      <c r="A63" s="18">
        <v>57</v>
      </c>
      <c r="B63" s="19" t="s">
        <v>78</v>
      </c>
      <c r="C63" s="20" t="s">
        <v>54</v>
      </c>
      <c r="D63" s="18">
        <v>100</v>
      </c>
      <c r="E63" s="17"/>
      <c r="F63" s="17">
        <f t="shared" si="1"/>
        <v>0</v>
      </c>
      <c r="G63" s="18"/>
    </row>
    <row r="64" spans="1:7" s="2" customFormat="1" x14ac:dyDescent="0.2">
      <c r="A64" s="31" t="s">
        <v>12</v>
      </c>
      <c r="B64" s="31"/>
      <c r="C64" s="31"/>
      <c r="D64" s="31"/>
      <c r="E64" s="31"/>
      <c r="F64" s="31"/>
      <c r="G64" s="14"/>
    </row>
    <row r="65" spans="1:7" ht="36.75" customHeight="1" x14ac:dyDescent="0.2">
      <c r="A65" s="22">
        <v>58</v>
      </c>
      <c r="B65" s="23" t="s">
        <v>83</v>
      </c>
      <c r="C65" s="32" t="s">
        <v>102</v>
      </c>
      <c r="D65" s="32"/>
      <c r="E65" s="32"/>
      <c r="F65" s="32"/>
      <c r="G65" s="18"/>
    </row>
    <row r="66" spans="1:7" x14ac:dyDescent="0.2">
      <c r="A66" s="30" t="s">
        <v>4</v>
      </c>
      <c r="B66" s="30"/>
      <c r="C66" s="30"/>
      <c r="D66" s="30"/>
      <c r="E66" s="30"/>
      <c r="F66" s="11">
        <f>+SUM(F6:F63)</f>
        <v>0</v>
      </c>
      <c r="G66" s="3"/>
    </row>
    <row r="67" spans="1:7" x14ac:dyDescent="0.2">
      <c r="A67" s="30" t="s">
        <v>85</v>
      </c>
      <c r="B67" s="30"/>
      <c r="C67" s="30"/>
      <c r="D67" s="30"/>
      <c r="E67" s="30"/>
      <c r="F67" s="11">
        <f>F66*0.13</f>
        <v>0</v>
      </c>
      <c r="G67" s="3"/>
    </row>
    <row r="68" spans="1:7" x14ac:dyDescent="0.2">
      <c r="A68" s="30" t="s">
        <v>5</v>
      </c>
      <c r="B68" s="30"/>
      <c r="C68" s="30"/>
      <c r="D68" s="30"/>
      <c r="E68" s="30"/>
      <c r="F68" s="11">
        <f>+F67+F66</f>
        <v>0</v>
      </c>
      <c r="G68" s="3"/>
    </row>
    <row r="71" spans="1:7" x14ac:dyDescent="0.2">
      <c r="A71" s="6" t="s">
        <v>21</v>
      </c>
    </row>
    <row r="72" spans="1:7" ht="21.6" customHeight="1" x14ac:dyDescent="0.2">
      <c r="A72" s="34" t="s">
        <v>89</v>
      </c>
      <c r="B72" s="34"/>
      <c r="C72" s="34"/>
      <c r="D72" s="34"/>
      <c r="E72" s="34"/>
      <c r="F72" s="34"/>
      <c r="G72" s="9"/>
    </row>
    <row r="73" spans="1:7" s="10" customFormat="1" ht="21.6" customHeight="1" x14ac:dyDescent="0.2">
      <c r="A73" s="34" t="s">
        <v>17</v>
      </c>
      <c r="B73" s="34"/>
      <c r="C73" s="34"/>
      <c r="D73" s="34"/>
      <c r="E73" s="34"/>
      <c r="F73" s="34"/>
      <c r="G73" s="33" t="s">
        <v>84</v>
      </c>
    </row>
    <row r="74" spans="1:7" s="10" customFormat="1" ht="50.45" customHeight="1" x14ac:dyDescent="0.2">
      <c r="A74" s="34" t="s">
        <v>47</v>
      </c>
      <c r="B74" s="34"/>
      <c r="C74" s="34"/>
      <c r="D74" s="34"/>
      <c r="E74" s="34"/>
      <c r="F74" s="34"/>
      <c r="G74" s="33"/>
    </row>
    <row r="75" spans="1:7" s="10" customFormat="1" ht="50.45" customHeight="1" x14ac:dyDescent="0.2">
      <c r="A75" s="34" t="s">
        <v>48</v>
      </c>
      <c r="B75" s="34"/>
      <c r="C75" s="34"/>
      <c r="D75" s="34"/>
      <c r="E75" s="34"/>
      <c r="F75" s="34"/>
      <c r="G75" s="33"/>
    </row>
  </sheetData>
  <mergeCells count="14">
    <mergeCell ref="G73:G75"/>
    <mergeCell ref="A73:F73"/>
    <mergeCell ref="A74:F74"/>
    <mergeCell ref="A75:F75"/>
    <mergeCell ref="A72:F72"/>
    <mergeCell ref="A2:G2"/>
    <mergeCell ref="A1:G1"/>
    <mergeCell ref="A68:E68"/>
    <mergeCell ref="A64:F64"/>
    <mergeCell ref="A5:F5"/>
    <mergeCell ref="C65:F65"/>
    <mergeCell ref="G6:G9"/>
    <mergeCell ref="A66:E66"/>
    <mergeCell ref="A67:E67"/>
  </mergeCells>
  <hyperlinks>
    <hyperlink ref="G33" r:id="rId1" display="https://wepa-db.net/archive/policies/law/nepal/st01.htm" xr:uid="{5AD98B8F-0074-4664-BD21-32A0D6D6EDA3}"/>
    <hyperlink ref="G28" r:id="rId2" display="https://megger.com/sites/g/files/utfabz201/files/acquiadam_assets/2018-04/PAT_TestingBooklet_2001-372.pdf?changed=1681723487" xr:uid="{E4503EE3-3CCF-4835-9C5D-C501B0624BDF}"/>
    <hyperlink ref="G27" r:id="rId3" xr:uid="{D1645E57-E07F-4D70-8A33-17F31668E085}"/>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Approach</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Koirala, Dinesh (Nepal)</dc:creator>
  <cp:lastModifiedBy>Pradhan, Shail Lal (Nepal)</cp:lastModifiedBy>
  <dcterms:created xsi:type="dcterms:W3CDTF">2017-05-11T07:30:34Z</dcterms:created>
  <dcterms:modified xsi:type="dcterms:W3CDTF">2024-07-10T05:32:04Z</dcterms:modified>
</cp:coreProperties>
</file>